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AppData\Local\Temp\BkavEgovChrome\1729818692876\"/>
    </mc:Choice>
  </mc:AlternateContent>
  <bookViews>
    <workbookView xWindow="-120" yWindow="-120" windowWidth="20730" windowHeight="11160"/>
  </bookViews>
  <sheets>
    <sheet name="tinh " sheetId="1" r:id="rId1"/>
  </sheets>
  <definedNames>
    <definedName name="_Fill" localSheetId="0" hidden="1">#REF!</definedName>
    <definedName name="_Fill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1" l="1"/>
  <c r="F18" i="1"/>
  <c r="E17" i="1" l="1"/>
  <c r="E16" i="1"/>
  <c r="E14" i="1"/>
  <c r="E13" i="1"/>
  <c r="E11" i="1"/>
  <c r="E10" i="1" s="1"/>
  <c r="E9" i="1" s="1"/>
  <c r="B12" i="1" l="1"/>
  <c r="L11" i="1"/>
  <c r="K11" i="1"/>
  <c r="K10" i="1" s="1"/>
  <c r="J11" i="1"/>
  <c r="I11" i="1"/>
  <c r="I10" i="1" s="1"/>
  <c r="H11" i="1"/>
  <c r="G11" i="1"/>
  <c r="G10" i="1" s="1"/>
  <c r="F11" i="1"/>
  <c r="D11" i="1"/>
  <c r="D10" i="1" s="1"/>
  <c r="C11" i="1"/>
  <c r="L10" i="1"/>
  <c r="J10" i="1"/>
  <c r="H10" i="1"/>
  <c r="F10" i="1"/>
  <c r="C10" i="1"/>
  <c r="B18" i="1"/>
  <c r="L17" i="1"/>
  <c r="L16" i="1" s="1"/>
  <c r="K17" i="1"/>
  <c r="J17" i="1"/>
  <c r="J16" i="1" s="1"/>
  <c r="K16" i="1"/>
  <c r="L14" i="1"/>
  <c r="L13" i="1" s="1"/>
  <c r="L9" i="1" s="1"/>
  <c r="K14" i="1"/>
  <c r="J14" i="1"/>
  <c r="J13" i="1" s="1"/>
  <c r="J9" i="1" s="1"/>
  <c r="K13" i="1"/>
  <c r="B11" i="1" l="1"/>
  <c r="B10" i="1" s="1"/>
  <c r="K9" i="1"/>
  <c r="D14" i="1" l="1"/>
  <c r="D13" i="1" s="1"/>
  <c r="D17" i="1"/>
  <c r="D16" i="1" l="1"/>
  <c r="D9" i="1" s="1"/>
  <c r="I17" i="1"/>
  <c r="I16" i="1" s="1"/>
  <c r="I14" i="1"/>
  <c r="I13" i="1" s="1"/>
  <c r="I9" i="1" l="1"/>
  <c r="B15" i="1"/>
  <c r="H17" i="1"/>
  <c r="H16" i="1" s="1"/>
  <c r="G17" i="1"/>
  <c r="G16" i="1" s="1"/>
  <c r="F17" i="1"/>
  <c r="H14" i="1"/>
  <c r="H13" i="1" s="1"/>
  <c r="G14" i="1"/>
  <c r="G13" i="1" s="1"/>
  <c r="F14" i="1"/>
  <c r="F13" i="1" s="1"/>
  <c r="C14" i="1"/>
  <c r="C13" i="1" s="1"/>
  <c r="B17" i="1" l="1"/>
  <c r="B16" i="1" s="1"/>
  <c r="F16" i="1"/>
  <c r="G9" i="1"/>
  <c r="F9" i="1"/>
  <c r="H9" i="1"/>
  <c r="B14" i="1"/>
  <c r="B13" i="1" s="1"/>
  <c r="C16" i="1" l="1"/>
  <c r="C9" i="1" s="1"/>
  <c r="B9" i="1" s="1"/>
</calcChain>
</file>

<file path=xl/sharedStrings.xml><?xml version="1.0" encoding="utf-8"?>
<sst xmlns="http://schemas.openxmlformats.org/spreadsheetml/2006/main" count="46" uniqueCount="33">
  <si>
    <t>SỞ Y TẾ TÂY NINH</t>
  </si>
  <si>
    <t xml:space="preserve">Nội dung </t>
  </si>
  <si>
    <t>Tổng số</t>
  </si>
  <si>
    <t xml:space="preserve"> Địa điểm KBNN nơi đơn vị SDNS giao dịch </t>
  </si>
  <si>
    <t>KBNN tỉnh
 Tây Ninh
(1911)</t>
  </si>
  <si>
    <t>Thực hiện điều chỉnh mức lương cơ sở năm 2024 theo Nghị định số 73/2024/NĐ-CP của Chính Phủ</t>
  </si>
  <si>
    <t>1098721</t>
  </si>
  <si>
    <t>Chi cục an toàn vệ sinh thực phẩm</t>
  </si>
  <si>
    <t>1030339</t>
  </si>
  <si>
    <t>Trường Trung cấp y tế</t>
  </si>
  <si>
    <t>1030341</t>
  </si>
  <si>
    <t>1030337</t>
  </si>
  <si>
    <t>Bệnh viện Lao và bệnh phổi</t>
  </si>
  <si>
    <t>Trung tâm Kiểm soát bệnh tật</t>
  </si>
  <si>
    <t>1086537</t>
  </si>
  <si>
    <t>1120187</t>
  </si>
  <si>
    <t>Trung tâm giám định Y khoa</t>
  </si>
  <si>
    <t>Trung tâm pháp y</t>
  </si>
  <si>
    <t>TỔNG CỘNG</t>
  </si>
  <si>
    <t>PHỤ LỤC CHI TIẾT KINH PHÍ THỰC HIỆN NGHỊ ĐỊNH SỐ 73/2024/NĐ-CP (Tuyến tỉnh)</t>
  </si>
  <si>
    <t>1030336</t>
  </si>
  <si>
    <t>1028113</t>
  </si>
  <si>
    <t>Bệnh viện đa khoa tỉnh</t>
  </si>
  <si>
    <t>Bệnh viện y dược cổ truyền</t>
  </si>
  <si>
    <t>Bệnh viện phục hồi chức năng</t>
  </si>
  <si>
    <t>1. Quản lý nhà nước</t>
  </si>
  <si>
    <t>2. Sự nghiệp đào tạo</t>
  </si>
  <si>
    <t xml:space="preserve">3. Chi sự nghiệp Y tế </t>
  </si>
  <si>
    <t>Nguồn cải cách tiền lương từ nguồn thu của đơn vị</t>
  </si>
  <si>
    <t>Phục lục 3</t>
  </si>
  <si>
    <t>Văn phòng Sở</t>
  </si>
  <si>
    <t>1031070</t>
  </si>
  <si>
    <r>
      <t>(Kèm theo Quyết định số 1440  /QĐ-SYT ngày  25    /  10   / 2024 của</t>
    </r>
    <r>
      <rPr>
        <sz val="15"/>
        <rFont val="Times New Roman"/>
        <family val="1"/>
      </rPr>
      <t xml:space="preserve"> </t>
    </r>
    <r>
      <rPr>
        <i/>
        <sz val="15"/>
        <rFont val="Times New Roman"/>
        <family val="1"/>
      </rPr>
      <t>Sở Y tế)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</si>
</sst>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4" x14ac:knownFonts="1">
    <font>
      <sz val="10"/>
      <name val="Arial"/>
      <family val="2"/>
    </font>
    <font>
      <sz val="10"/>
      <name val="Arial"/>
      <family val="2"/>
    </font>
    <font>
      <b/>
      <i/>
      <sz val="12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b/>
      <sz val="16"/>
      <name val="Times New Roman"/>
      <family val="1"/>
    </font>
    <font>
      <i/>
      <sz val="15"/>
      <name val="Times New Roman"/>
      <family val="1"/>
    </font>
    <font>
      <sz val="15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</font>
    <font>
      <sz val="12"/>
      <name val=".Vn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36">
    <xf numFmtId="0" fontId="0" fillId="0" borderId="0" xfId="0"/>
    <xf numFmtId="3" fontId="3" fillId="0" borderId="0" xfId="0" applyNumberFormat="1" applyFont="1"/>
    <xf numFmtId="3" fontId="4" fillId="0" borderId="0" xfId="0" applyNumberFormat="1" applyFont="1"/>
    <xf numFmtId="3" fontId="8" fillId="0" borderId="0" xfId="0" applyNumberFormat="1" applyFont="1" applyAlignment="1">
      <alignment horizontal="left"/>
    </xf>
    <xf numFmtId="3" fontId="8" fillId="0" borderId="1" xfId="0" applyNumberFormat="1" applyFont="1" applyBorder="1" applyAlignment="1">
      <alignment horizontal="left"/>
    </xf>
    <xf numFmtId="3" fontId="10" fillId="0" borderId="1" xfId="1" applyNumberFormat="1" applyFont="1" applyBorder="1" applyAlignment="1">
      <alignment vertical="center"/>
    </xf>
    <xf numFmtId="3" fontId="11" fillId="0" borderId="1" xfId="1" applyNumberFormat="1" applyFont="1" applyBorder="1" applyAlignment="1">
      <alignment vertical="center"/>
    </xf>
    <xf numFmtId="3" fontId="12" fillId="0" borderId="0" xfId="0" applyNumberFormat="1" applyFont="1"/>
    <xf numFmtId="3" fontId="9" fillId="0" borderId="0" xfId="0" applyNumberFormat="1" applyFont="1"/>
    <xf numFmtId="3" fontId="2" fillId="0" borderId="0" xfId="0" applyNumberFormat="1" applyFont="1" applyAlignment="1">
      <alignment horizontal="left"/>
    </xf>
    <xf numFmtId="3" fontId="9" fillId="0" borderId="0" xfId="0" quotePrefix="1" applyNumberFormat="1" applyFont="1" applyAlignment="1">
      <alignment horizontal="right"/>
    </xf>
    <xf numFmtId="3" fontId="11" fillId="0" borderId="0" xfId="0" applyNumberFormat="1" applyFont="1"/>
    <xf numFmtId="3" fontId="10" fillId="0" borderId="1" xfId="1" applyNumberFormat="1" applyFont="1" applyBorder="1" applyAlignment="1">
      <alignment horizontal="center" vertical="center" wrapText="1" shrinkToFit="1"/>
    </xf>
    <xf numFmtId="3" fontId="8" fillId="0" borderId="1" xfId="1" applyNumberFormat="1" applyFont="1" applyBorder="1" applyAlignment="1">
      <alignment horizontal="center" vertical="center"/>
    </xf>
    <xf numFmtId="49" fontId="8" fillId="0" borderId="1" xfId="2" quotePrefix="1" applyNumberFormat="1" applyFont="1" applyBorder="1" applyAlignment="1">
      <alignment horizontal="right"/>
    </xf>
    <xf numFmtId="49" fontId="8" fillId="0" borderId="1" xfId="0" quotePrefix="1" applyNumberFormat="1" applyFont="1" applyBorder="1" applyAlignment="1">
      <alignment horizontal="right"/>
    </xf>
    <xf numFmtId="3" fontId="8" fillId="0" borderId="6" xfId="3" applyNumberFormat="1" applyFont="1" applyBorder="1" applyAlignment="1">
      <alignment horizontal="right" vertical="center" wrapText="1"/>
    </xf>
    <xf numFmtId="49" fontId="8" fillId="0" borderId="1" xfId="2" applyNumberFormat="1" applyFont="1" applyBorder="1" applyAlignment="1">
      <alignment horizontal="right"/>
    </xf>
    <xf numFmtId="3" fontId="8" fillId="0" borderId="1" xfId="1" applyNumberFormat="1" applyFont="1" applyBorder="1" applyAlignment="1">
      <alignment vertical="center"/>
    </xf>
    <xf numFmtId="2" fontId="8" fillId="0" borderId="1" xfId="0" applyNumberFormat="1" applyFont="1" applyBorder="1" applyAlignment="1">
      <alignment wrapText="1"/>
    </xf>
    <xf numFmtId="0" fontId="3" fillId="0" borderId="4" xfId="0" applyFont="1" applyBorder="1" applyAlignment="1">
      <alignment wrapText="1"/>
    </xf>
    <xf numFmtId="3" fontId="10" fillId="0" borderId="1" xfId="0" applyNumberFormat="1" applyFont="1" applyBorder="1" applyAlignment="1">
      <alignment vertical="center"/>
    </xf>
    <xf numFmtId="3" fontId="4" fillId="0" borderId="0" xfId="0" applyNumberFormat="1" applyFont="1" applyAlignment="1">
      <alignment horizontal="center"/>
    </xf>
    <xf numFmtId="3" fontId="10" fillId="0" borderId="2" xfId="1" applyNumberFormat="1" applyFont="1" applyBorder="1" applyAlignment="1">
      <alignment horizontal="left" vertical="center"/>
    </xf>
    <xf numFmtId="3" fontId="10" fillId="0" borderId="3" xfId="1" applyNumberFormat="1" applyFont="1" applyBorder="1" applyAlignment="1">
      <alignment horizontal="left" vertical="center"/>
    </xf>
    <xf numFmtId="3" fontId="2" fillId="0" borderId="0" xfId="0" applyNumberFormat="1" applyFont="1" applyAlignment="1">
      <alignment horizontal="left"/>
    </xf>
    <xf numFmtId="3" fontId="8" fillId="0" borderId="1" xfId="1" applyNumberFormat="1" applyFont="1" applyBorder="1" applyAlignment="1">
      <alignment horizontal="center" vertical="center"/>
    </xf>
    <xf numFmtId="3" fontId="8" fillId="0" borderId="1" xfId="1" applyNumberFormat="1" applyFont="1" applyBorder="1" applyAlignment="1">
      <alignment horizontal="center" vertical="center" wrapText="1"/>
    </xf>
    <xf numFmtId="3" fontId="8" fillId="0" borderId="5" xfId="3" applyNumberFormat="1" applyFont="1" applyBorder="1" applyAlignment="1">
      <alignment horizontal="center" vertical="center" wrapText="1"/>
    </xf>
    <xf numFmtId="3" fontId="8" fillId="0" borderId="6" xfId="3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3" fontId="8" fillId="0" borderId="5" xfId="2" applyNumberFormat="1" applyFont="1" applyBorder="1" applyAlignment="1">
      <alignment horizontal="center" vertical="center" wrapText="1"/>
    </xf>
    <xf numFmtId="3" fontId="8" fillId="0" borderId="6" xfId="2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8" fillId="0" borderId="1" xfId="2" applyNumberFormat="1" applyFont="1" applyBorder="1" applyAlignment="1">
      <alignment horizontal="center" vertical="center" wrapText="1"/>
    </xf>
  </cellXfs>
  <cellStyles count="5">
    <cellStyle name="Comma" xfId="1" builtinId="3"/>
    <cellStyle name="Comma 2 2 2" xfId="3"/>
    <cellStyle name="Comma 2 2 2 2" xfId="4"/>
    <cellStyle name="Normal" xfId="0" builtinId="0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C1" sqref="C1"/>
    </sheetView>
  </sheetViews>
  <sheetFormatPr defaultRowHeight="15.75" x14ac:dyDescent="0.25"/>
  <cols>
    <col min="1" max="1" width="39.5703125" style="1" customWidth="1"/>
    <col min="2" max="3" width="16.140625" style="1" customWidth="1"/>
    <col min="4" max="5" width="16.28515625" style="1" customWidth="1"/>
    <col min="6" max="6" width="17.28515625" style="1" customWidth="1"/>
    <col min="7" max="7" width="16.7109375" style="1" customWidth="1"/>
    <col min="8" max="8" width="15" style="1" customWidth="1"/>
    <col min="9" max="9" width="14.7109375" style="1" customWidth="1"/>
    <col min="10" max="10" width="15" style="1" customWidth="1"/>
    <col min="11" max="11" width="15.7109375" style="1" customWidth="1"/>
    <col min="12" max="12" width="15.85546875" style="1" customWidth="1"/>
    <col min="13" max="249" width="11.42578125" style="1" customWidth="1"/>
    <col min="250" max="16384" width="9.140625" style="1"/>
  </cols>
  <sheetData>
    <row r="1" spans="1:12" s="2" customFormat="1" ht="16.5" x14ac:dyDescent="0.25">
      <c r="A1" s="25" t="s">
        <v>0</v>
      </c>
      <c r="B1" s="25"/>
      <c r="C1" s="9"/>
      <c r="D1" s="9"/>
      <c r="E1" s="9"/>
      <c r="F1" s="9"/>
      <c r="G1" s="9"/>
      <c r="H1" s="1"/>
      <c r="I1" s="1"/>
      <c r="J1" s="1"/>
      <c r="K1" s="1"/>
      <c r="L1" s="1" t="s">
        <v>29</v>
      </c>
    </row>
    <row r="2" spans="1:12" s="2" customFormat="1" ht="16.5" x14ac:dyDescent="0.25">
      <c r="A2" s="9"/>
      <c r="B2" s="9"/>
      <c r="C2" s="9"/>
      <c r="D2" s="9"/>
      <c r="E2" s="9"/>
      <c r="F2" s="9"/>
      <c r="G2" s="9"/>
      <c r="H2" s="1"/>
      <c r="I2" s="1"/>
      <c r="J2" s="1"/>
      <c r="K2" s="1"/>
      <c r="L2" s="1"/>
    </row>
    <row r="3" spans="1:12" s="2" customFormat="1" ht="20.25" x14ac:dyDescent="0.3">
      <c r="A3" s="30" t="s">
        <v>19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s="2" customFormat="1" ht="19.5" x14ac:dyDescent="0.3">
      <c r="A4" s="31" t="s">
        <v>32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2" s="2" customFormat="1" ht="29.25" customHeight="1" x14ac:dyDescent="0.25">
      <c r="A5" s="3"/>
      <c r="B5" s="3"/>
      <c r="C5" s="3"/>
      <c r="D5" s="3"/>
      <c r="E5" s="3"/>
      <c r="F5" s="3"/>
      <c r="G5" s="3"/>
      <c r="H5" s="10"/>
      <c r="I5" s="10"/>
      <c r="J5" s="10"/>
      <c r="K5" s="10"/>
      <c r="L5" s="10"/>
    </row>
    <row r="6" spans="1:12" s="2" customFormat="1" ht="29.25" customHeight="1" x14ac:dyDescent="0.25">
      <c r="A6" s="4"/>
      <c r="B6" s="4"/>
      <c r="C6" s="14" t="s">
        <v>8</v>
      </c>
      <c r="D6" s="14" t="s">
        <v>6</v>
      </c>
      <c r="E6" s="14" t="s">
        <v>31</v>
      </c>
      <c r="F6" s="14" t="s">
        <v>10</v>
      </c>
      <c r="G6" s="14" t="s">
        <v>11</v>
      </c>
      <c r="H6" s="15" t="s">
        <v>14</v>
      </c>
      <c r="I6" s="15" t="s">
        <v>15</v>
      </c>
      <c r="J6" s="17">
        <v>1031071</v>
      </c>
      <c r="K6" s="14" t="s">
        <v>20</v>
      </c>
      <c r="L6" s="14" t="s">
        <v>21</v>
      </c>
    </row>
    <row r="7" spans="1:12" s="2" customFormat="1" ht="21.75" customHeight="1" x14ac:dyDescent="0.25">
      <c r="A7" s="26" t="s">
        <v>1</v>
      </c>
      <c r="B7" s="27" t="s">
        <v>2</v>
      </c>
      <c r="C7" s="35" t="s">
        <v>9</v>
      </c>
      <c r="D7" s="32" t="s">
        <v>7</v>
      </c>
      <c r="E7" s="32" t="s">
        <v>30</v>
      </c>
      <c r="F7" s="28" t="s">
        <v>12</v>
      </c>
      <c r="G7" s="35" t="s">
        <v>13</v>
      </c>
      <c r="H7" s="34" t="s">
        <v>16</v>
      </c>
      <c r="I7" s="34" t="s">
        <v>17</v>
      </c>
      <c r="J7" s="28" t="s">
        <v>22</v>
      </c>
      <c r="K7" s="28" t="s">
        <v>23</v>
      </c>
      <c r="L7" s="28" t="s">
        <v>24</v>
      </c>
    </row>
    <row r="8" spans="1:12" s="2" customFormat="1" ht="46.5" customHeight="1" x14ac:dyDescent="0.25">
      <c r="A8" s="26"/>
      <c r="B8" s="26"/>
      <c r="C8" s="35"/>
      <c r="D8" s="33"/>
      <c r="E8" s="33"/>
      <c r="F8" s="29"/>
      <c r="G8" s="35"/>
      <c r="H8" s="34"/>
      <c r="I8" s="34"/>
      <c r="J8" s="29"/>
      <c r="K8" s="29"/>
      <c r="L8" s="29"/>
    </row>
    <row r="9" spans="1:12" s="22" customFormat="1" ht="25.5" customHeight="1" x14ac:dyDescent="0.25">
      <c r="A9" s="13" t="s">
        <v>18</v>
      </c>
      <c r="B9" s="5">
        <f>SUM(C9:L9)</f>
        <v>17496785700</v>
      </c>
      <c r="C9" s="13">
        <f>C13+C16</f>
        <v>528260000</v>
      </c>
      <c r="D9" s="13">
        <f>D10+D16</f>
        <v>233524000</v>
      </c>
      <c r="E9" s="13">
        <f>E10+E16</f>
        <v>23196000</v>
      </c>
      <c r="F9" s="13">
        <f>F13+F16</f>
        <v>843935000</v>
      </c>
      <c r="G9" s="13">
        <f>G13+G16</f>
        <v>2784457000</v>
      </c>
      <c r="H9" s="13">
        <f>H13+H16</f>
        <v>167529000</v>
      </c>
      <c r="I9" s="13">
        <f>I13+I16</f>
        <v>209162000</v>
      </c>
      <c r="J9" s="13">
        <f t="shared" ref="J9:L9" si="0">J13+J16</f>
        <v>10255960000</v>
      </c>
      <c r="K9" s="13">
        <f t="shared" si="0"/>
        <v>1468770000</v>
      </c>
      <c r="L9" s="13">
        <f t="shared" si="0"/>
        <v>981992700</v>
      </c>
    </row>
    <row r="10" spans="1:12" s="2" customFormat="1" ht="25.5" customHeight="1" x14ac:dyDescent="0.25">
      <c r="A10" s="18" t="s">
        <v>25</v>
      </c>
      <c r="B10" s="5">
        <f>B11</f>
        <v>256720000</v>
      </c>
      <c r="C10" s="16">
        <f>C11</f>
        <v>0</v>
      </c>
      <c r="D10" s="16">
        <f t="shared" ref="D10:L11" si="1">D11</f>
        <v>233524000</v>
      </c>
      <c r="E10" s="16">
        <f t="shared" si="1"/>
        <v>23196000</v>
      </c>
      <c r="F10" s="16">
        <f t="shared" si="1"/>
        <v>0</v>
      </c>
      <c r="G10" s="16">
        <f t="shared" si="1"/>
        <v>0</v>
      </c>
      <c r="H10" s="16">
        <f t="shared" si="1"/>
        <v>0</v>
      </c>
      <c r="I10" s="16">
        <f t="shared" si="1"/>
        <v>0</v>
      </c>
      <c r="J10" s="16">
        <f t="shared" si="1"/>
        <v>0</v>
      </c>
      <c r="K10" s="16">
        <f t="shared" si="1"/>
        <v>0</v>
      </c>
      <c r="L10" s="16">
        <f t="shared" si="1"/>
        <v>0</v>
      </c>
    </row>
    <row r="11" spans="1:12" s="2" customFormat="1" ht="42" customHeight="1" x14ac:dyDescent="0.25">
      <c r="A11" s="19" t="s">
        <v>28</v>
      </c>
      <c r="B11" s="6">
        <f>SUM(C11:I11)</f>
        <v>256720000</v>
      </c>
      <c r="C11" s="5">
        <f>C12</f>
        <v>0</v>
      </c>
      <c r="D11" s="5">
        <f t="shared" si="1"/>
        <v>233524000</v>
      </c>
      <c r="E11" s="5">
        <f t="shared" si="1"/>
        <v>23196000</v>
      </c>
      <c r="F11" s="5">
        <f t="shared" si="1"/>
        <v>0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 t="shared" si="1"/>
        <v>0</v>
      </c>
      <c r="K11" s="5">
        <f t="shared" si="1"/>
        <v>0</v>
      </c>
      <c r="L11" s="5">
        <f t="shared" si="1"/>
        <v>0</v>
      </c>
    </row>
    <row r="12" spans="1:12" s="2" customFormat="1" ht="55.5" customHeight="1" x14ac:dyDescent="0.25">
      <c r="A12" s="20" t="s">
        <v>5</v>
      </c>
      <c r="B12" s="6">
        <f>SUM(C12:I12)</f>
        <v>256720000</v>
      </c>
      <c r="C12" s="6"/>
      <c r="D12" s="6">
        <v>233524000</v>
      </c>
      <c r="E12" s="6">
        <v>23196000</v>
      </c>
      <c r="F12" s="6"/>
      <c r="G12" s="6"/>
      <c r="H12" s="6"/>
      <c r="I12" s="6"/>
      <c r="J12" s="6"/>
      <c r="K12" s="6"/>
      <c r="L12" s="6"/>
    </row>
    <row r="13" spans="1:12" s="2" customFormat="1" ht="25.5" customHeight="1" x14ac:dyDescent="0.25">
      <c r="A13" s="18" t="s">
        <v>26</v>
      </c>
      <c r="B13" s="5">
        <f>B14</f>
        <v>528260000</v>
      </c>
      <c r="C13" s="16">
        <f>C14</f>
        <v>528260000</v>
      </c>
      <c r="D13" s="16">
        <f t="shared" ref="D13:L14" si="2">D14</f>
        <v>0</v>
      </c>
      <c r="E13" s="16">
        <f t="shared" si="2"/>
        <v>0</v>
      </c>
      <c r="F13" s="16">
        <f t="shared" si="2"/>
        <v>0</v>
      </c>
      <c r="G13" s="16">
        <f t="shared" si="2"/>
        <v>0</v>
      </c>
      <c r="H13" s="16">
        <f t="shared" si="2"/>
        <v>0</v>
      </c>
      <c r="I13" s="16">
        <f t="shared" si="2"/>
        <v>0</v>
      </c>
      <c r="J13" s="16">
        <f t="shared" si="2"/>
        <v>0</v>
      </c>
      <c r="K13" s="16">
        <f t="shared" si="2"/>
        <v>0</v>
      </c>
      <c r="L13" s="16">
        <f t="shared" si="2"/>
        <v>0</v>
      </c>
    </row>
    <row r="14" spans="1:12" s="2" customFormat="1" ht="42" customHeight="1" x14ac:dyDescent="0.25">
      <c r="A14" s="19" t="s">
        <v>28</v>
      </c>
      <c r="B14" s="6">
        <f>SUM(C14:I14)</f>
        <v>528260000</v>
      </c>
      <c r="C14" s="5">
        <f>C15</f>
        <v>528260000</v>
      </c>
      <c r="D14" s="5">
        <f t="shared" si="2"/>
        <v>0</v>
      </c>
      <c r="E14" s="5">
        <f t="shared" si="2"/>
        <v>0</v>
      </c>
      <c r="F14" s="5">
        <f t="shared" si="2"/>
        <v>0</v>
      </c>
      <c r="G14" s="5">
        <f t="shared" si="2"/>
        <v>0</v>
      </c>
      <c r="H14" s="5">
        <f t="shared" si="2"/>
        <v>0</v>
      </c>
      <c r="I14" s="5">
        <f t="shared" si="2"/>
        <v>0</v>
      </c>
      <c r="J14" s="5">
        <f t="shared" si="2"/>
        <v>0</v>
      </c>
      <c r="K14" s="5">
        <f t="shared" si="2"/>
        <v>0</v>
      </c>
      <c r="L14" s="5">
        <f t="shared" si="2"/>
        <v>0</v>
      </c>
    </row>
    <row r="15" spans="1:12" s="2" customFormat="1" ht="55.5" customHeight="1" x14ac:dyDescent="0.25">
      <c r="A15" s="20" t="s">
        <v>5</v>
      </c>
      <c r="B15" s="6">
        <f>SUM(C15:I15)</f>
        <v>528260000</v>
      </c>
      <c r="C15" s="6">
        <v>528260000</v>
      </c>
      <c r="D15" s="6"/>
      <c r="E15" s="6"/>
      <c r="F15" s="6"/>
      <c r="G15" s="6"/>
      <c r="H15" s="6"/>
      <c r="I15" s="6"/>
      <c r="J15" s="6"/>
      <c r="K15" s="6"/>
      <c r="L15" s="6"/>
    </row>
    <row r="16" spans="1:12" s="2" customFormat="1" ht="25.5" customHeight="1" x14ac:dyDescent="0.25">
      <c r="A16" s="18" t="s">
        <v>27</v>
      </c>
      <c r="B16" s="5">
        <f>B17</f>
        <v>16711805700</v>
      </c>
      <c r="C16" s="5">
        <f>C17</f>
        <v>0</v>
      </c>
      <c r="D16" s="5">
        <f>D17</f>
        <v>0</v>
      </c>
      <c r="E16" s="5">
        <f>E17</f>
        <v>0</v>
      </c>
      <c r="F16" s="5">
        <f t="shared" ref="F16:L17" si="3">F17</f>
        <v>843935000</v>
      </c>
      <c r="G16" s="5">
        <f t="shared" si="3"/>
        <v>2784457000</v>
      </c>
      <c r="H16" s="5">
        <f t="shared" si="3"/>
        <v>167529000</v>
      </c>
      <c r="I16" s="5">
        <f t="shared" si="3"/>
        <v>209162000</v>
      </c>
      <c r="J16" s="5">
        <f t="shared" si="3"/>
        <v>10255960000</v>
      </c>
      <c r="K16" s="5">
        <f t="shared" si="3"/>
        <v>1468770000</v>
      </c>
      <c r="L16" s="5">
        <f t="shared" si="3"/>
        <v>981992700</v>
      </c>
    </row>
    <row r="17" spans="1:12" s="7" customFormat="1" ht="42.75" customHeight="1" x14ac:dyDescent="0.25">
      <c r="A17" s="19" t="s">
        <v>28</v>
      </c>
      <c r="B17" s="5">
        <f>SUM(C17:L17)</f>
        <v>16711805700</v>
      </c>
      <c r="C17" s="21"/>
      <c r="D17" s="21">
        <f>D18</f>
        <v>0</v>
      </c>
      <c r="E17" s="21">
        <f>E18</f>
        <v>0</v>
      </c>
      <c r="F17" s="21">
        <f t="shared" si="3"/>
        <v>843935000</v>
      </c>
      <c r="G17" s="21">
        <f t="shared" si="3"/>
        <v>2784457000</v>
      </c>
      <c r="H17" s="21">
        <f t="shared" si="3"/>
        <v>167529000</v>
      </c>
      <c r="I17" s="21">
        <f t="shared" si="3"/>
        <v>209162000</v>
      </c>
      <c r="J17" s="21">
        <f t="shared" si="3"/>
        <v>10255960000</v>
      </c>
      <c r="K17" s="21">
        <f t="shared" si="3"/>
        <v>1468770000</v>
      </c>
      <c r="L17" s="21">
        <f t="shared" si="3"/>
        <v>981992700</v>
      </c>
    </row>
    <row r="18" spans="1:12" s="11" customFormat="1" ht="57.75" customHeight="1" x14ac:dyDescent="0.25">
      <c r="A18" s="20" t="s">
        <v>5</v>
      </c>
      <c r="B18" s="6">
        <f>SUM(C18:L18)</f>
        <v>16711805700</v>
      </c>
      <c r="C18" s="6"/>
      <c r="D18" s="6"/>
      <c r="E18" s="6"/>
      <c r="F18" s="6">
        <f>549905000+294030000</f>
        <v>843935000</v>
      </c>
      <c r="G18" s="6">
        <v>2784457000</v>
      </c>
      <c r="H18" s="6">
        <v>167529000</v>
      </c>
      <c r="I18" s="6">
        <v>209162000</v>
      </c>
      <c r="J18" s="6">
        <v>10255960000</v>
      </c>
      <c r="K18" s="6">
        <v>1468770000</v>
      </c>
      <c r="L18" s="6">
        <f>929720000+52272700</f>
        <v>981992700</v>
      </c>
    </row>
    <row r="19" spans="1:12" s="7" customFormat="1" ht="52.5" customHeight="1" x14ac:dyDescent="0.25">
      <c r="A19" s="23" t="s">
        <v>3</v>
      </c>
      <c r="B19" s="24"/>
      <c r="C19" s="12" t="s">
        <v>4</v>
      </c>
      <c r="D19" s="12" t="s">
        <v>4</v>
      </c>
      <c r="E19" s="12" t="s">
        <v>4</v>
      </c>
      <c r="F19" s="12" t="s">
        <v>4</v>
      </c>
      <c r="G19" s="12" t="s">
        <v>4</v>
      </c>
      <c r="H19" s="12" t="s">
        <v>4</v>
      </c>
      <c r="I19" s="12" t="s">
        <v>4</v>
      </c>
      <c r="J19" s="12" t="s">
        <v>4</v>
      </c>
      <c r="K19" s="12" t="s">
        <v>4</v>
      </c>
      <c r="L19" s="12" t="s">
        <v>4</v>
      </c>
    </row>
    <row r="20" spans="1:12" x14ac:dyDescent="0.25">
      <c r="A20" s="8"/>
    </row>
  </sheetData>
  <mergeCells count="16">
    <mergeCell ref="A19:B19"/>
    <mergeCell ref="A1:B1"/>
    <mergeCell ref="A7:A8"/>
    <mergeCell ref="B7:B8"/>
    <mergeCell ref="F7:F8"/>
    <mergeCell ref="A3:L3"/>
    <mergeCell ref="A4:L4"/>
    <mergeCell ref="L7:L8"/>
    <mergeCell ref="J7:J8"/>
    <mergeCell ref="K7:K8"/>
    <mergeCell ref="E7:E8"/>
    <mergeCell ref="I7:I8"/>
    <mergeCell ref="H7:H8"/>
    <mergeCell ref="C7:C8"/>
    <mergeCell ref="D7:D8"/>
    <mergeCell ref="G7:G8"/>
  </mergeCells>
  <pageMargins left="0.45" right="0.2" top="0.75" bottom="0.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tinh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Võ Thùy Vương Thảo</dc:creator>
  <cp:lastModifiedBy>Windows User</cp:lastModifiedBy>
  <cp:lastPrinted>2024-10-25T01:12:42Z</cp:lastPrinted>
  <dcterms:created xsi:type="dcterms:W3CDTF">2024-01-22T03:48:29Z</dcterms:created>
  <dcterms:modified xsi:type="dcterms:W3CDTF">2024-10-25T01:12:44Z</dcterms:modified>
</cp:coreProperties>
</file>